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ประเมิน ITA\ITA 2569\OIT\O10\"/>
    </mc:Choice>
  </mc:AlternateContent>
  <xr:revisionPtr revIDLastSave="0" documentId="13_ncr:1_{F50B7590-17DF-4D63-87D1-839AC00AFF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ผลผการใช้จ่ายงบประมาณ" sheetId="1" r:id="rId1"/>
  </sheets>
  <definedNames>
    <definedName name="_xlnm.Print_Titles" localSheetId="0">รายงานผลผการใช้จ่ายงบประมาณ!$1:$4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G19" i="1"/>
  <c r="E18" i="1"/>
  <c r="D18" i="1"/>
  <c r="D19" i="1" s="1"/>
  <c r="D28" i="1" s="1"/>
  <c r="F17" i="1"/>
  <c r="F16" i="1"/>
  <c r="F15" i="1"/>
  <c r="F14" i="1"/>
  <c r="F13" i="1"/>
  <c r="F12" i="1"/>
  <c r="F11" i="1"/>
  <c r="F10" i="1"/>
  <c r="F9" i="1"/>
  <c r="F18" i="1" l="1"/>
  <c r="F19" i="1" s="1"/>
  <c r="E19" i="1"/>
  <c r="E28" i="1" s="1"/>
  <c r="F7" i="1" l="1"/>
  <c r="F5" i="1"/>
  <c r="F28" i="1" l="1"/>
</calcChain>
</file>

<file path=xl/sharedStrings.xml><?xml version="1.0" encoding="utf-8"?>
<sst xmlns="http://schemas.openxmlformats.org/spreadsheetml/2006/main" count="87" uniqueCount="52">
  <si>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</si>
  <si>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</si>
  <si>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</si>
  <si>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</si>
  <si>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</si>
  <si>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</si>
  <si>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</si>
  <si>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</si>
  <si>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</si>
  <si>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</si>
  <si>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</si>
  <si>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</si>
  <si>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ไม่มี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</si>
  <si>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</si>
  <si>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</si>
  <si>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</si>
  <si>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</si>
  <si>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</si>
  <si>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</si>
  <si>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</si>
  <si>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</si>
  <si>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</si>
  <si>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</si>
  <si>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</si>
  <si>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</si>
  <si>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</si>
  <si>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</si>
  <si>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</si>
  <si>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</si>
  <si>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</si>
  <si>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</si>
  <si>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รวม</t>
  </si>
  <si>
    <t>โครงการบังคับใช้กฏหมาย อำนวยความยุติธรรมและบริการประชาชน</t>
  </si>
  <si>
    <t xml:space="preserve"> -กิจกรรมบังคับใช้กฏหมาย 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</si>
  <si>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</si>
  <si>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</si>
  <si>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</si>
  <si>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</si>
  <si>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</si>
  <si>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</si>
  <si>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</si>
  <si>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</si>
  <si>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>รายงานผลการใช้จ่ายงบประมาณ สถานีตำรวจภูธรสุวรรณภูมิ</t>
  </si>
  <si>
    <t>ประจำปีงบประมาณ พ.ศ.2569  ไตรมาสที่ 1 - 2</t>
  </si>
  <si>
    <t>ข้อมูล ณ 31 มีนาคม 2569</t>
  </si>
  <si>
    <t>เบิกจ่ายเงินตามระเบียบฯ สำเร็จตามเป้าหมาย</t>
  </si>
  <si>
    <t>เจ้าหน้าที่มีขวัญและกำลังใจในการปฏิบัติหน้าที่ 
การเบิกจ่ายสำเร็จตามเป้าหมาย</t>
  </si>
  <si>
    <t>งบประมาณไม่เพียงพอ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</si>
  <si>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</si>
  <si>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
ยาเสพติดรายสำคัญ</t>
  </si>
  <si>
    <t>โครงการสลายโครงสร้างเครือข่าย
ผู้มีอิทธิพล</t>
  </si>
  <si>
    <t>ยึด อายัดทรัพย์สินของเครือข่ายยาเสพติดตาม พ.ร.บ.มาตรการป้องกันและปราบปรามการฟอกเงิน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</si>
</sst>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;[Red]0.00"/>
    <numFmt numFmtId="165" formatCode="#,##0.00;[Red]#,##0.00"/>
    <numFmt numFmtId="166" formatCode="#,##0;[Red]#,##0"/>
    <numFmt numFmtId="167" formatCode="0;[Red]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u/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7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vertical="center"/>
    </xf>
    <xf numFmtId="3" fontId="3" fillId="0" borderId="1" xfId="2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4" fontId="2" fillId="3" borderId="1" xfId="2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4" xfId="2" applyNumberFormat="1" applyFont="1" applyBorder="1" applyAlignment="1">
      <alignment horizontal="center" vertical="center"/>
    </xf>
    <xf numFmtId="4" fontId="3" fillId="0" borderId="3" xfId="2" applyNumberFormat="1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FFF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577361</xdr:colOff>
      <xdr:row>29</xdr:row>
      <xdr:rowOff>257175</xdr:rowOff>
    </xdr:from>
    <xdr:to>
      <xdr:col>6</xdr:col>
      <xdr:colOff>1257300</xdr:colOff>
      <xdr:row>33</xdr:row>
      <xdr:rowOff>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68F82D9-BC86-4E7E-966F-334DB28CE626}"/>
            </a:ext>
          </a:extLst>
        </xdr:cNvPr>
        <xdr:cNvSpPr txBox="1"/>
      </xdr:nvSpPr>
      <xdr:spPr>
        <a:xfrm>
          <a:off x="6378086" y="12239625"/>
          <a:ext cx="2965939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                  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(พงษ์ศักดิ์</a:t>
          </a:r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เตยหล้าชีวาไทย)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ผกก.สภ.สุวรรรภูมิ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12456</xdr:colOff>
      <xdr:row>28</xdr:row>
      <xdr:rowOff>257175</xdr:rowOff>
    </xdr:from>
    <xdr:to>
      <xdr:col>3</xdr:col>
      <xdr:colOff>758337</xdr:colOff>
      <xdr:row>29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6EBD91-43AB-9F32-0BA4-959507D4A2BF}"/>
            </a:ext>
          </a:extLst>
        </xdr:cNvPr>
        <xdr:cNvSpPr txBox="1"/>
      </xdr:nvSpPr>
      <xdr:spPr>
        <a:xfrm>
          <a:off x="5813181" y="11344275"/>
          <a:ext cx="745881" cy="57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1600" b="1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326047</xdr:colOff>
      <xdr:row>29</xdr:row>
      <xdr:rowOff>193431</xdr:rowOff>
    </xdr:from>
    <xdr:to>
      <xdr:col>1</xdr:col>
      <xdr:colOff>2186354</xdr:colOff>
      <xdr:row>32</xdr:row>
      <xdr:rowOff>123826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8006F0-2263-F73F-C930-E09502B2A773}"/>
            </a:ext>
          </a:extLst>
        </xdr:cNvPr>
        <xdr:cNvSpPr txBox="1"/>
      </xdr:nvSpPr>
      <xdr:spPr>
        <a:xfrm>
          <a:off x="326047" y="12175881"/>
          <a:ext cx="2279407" cy="844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ร.ต.อ.หญิง                      ผู้รายงาน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(กมลพร แก้วพิลา</a:t>
          </a:r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รอง สว.อก.สภ.สุวรรรภูมิ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449872</xdr:colOff>
      <xdr:row>28</xdr:row>
      <xdr:rowOff>2931</xdr:rowOff>
    </xdr:from>
    <xdr:to>
      <xdr:col>3</xdr:col>
      <xdr:colOff>180975</xdr:colOff>
      <xdr:row>33</xdr:row>
      <xdr:rowOff>228600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0D9630A-678C-A602-B046-42DB4BF41898}"/>
            </a:ext>
          </a:extLst>
        </xdr:cNvPr>
        <xdr:cNvSpPr txBox="1"/>
      </xdr:nvSpPr>
      <xdr:spPr>
        <a:xfrm>
          <a:off x="3107347" y="11680581"/>
          <a:ext cx="2874353" cy="1749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พ.ต.ท.หญิง                      ผู้ตรวจรายงาน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(เพียงพิศ หงษ์ศรี</a:t>
          </a:r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สว.อก.สภ.สุวรรรภูมิ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zoomScaleSheetLayoutView="100" workbookViewId="0">
      <pane ySplit="4" topLeftCell="A26" activePane="bottomLeft" state="frozen"/>
      <selection pane="bottomLeft" activeCell="J31" sqref="J31"/>
    </sheetView>
  </sheetViews>
  <sheetFormatPr defaultRowHeight="24"/>
  <cols>
    <col min="1" max="1" width="6.28515625" style="1" customWidth="1"/>
    <col min="2" max="2" width="33.5703125" style="1" bestFit="1" customWidth="1"/>
    <col min="3" max="3" width="47.140625" style="1" bestFit="1" customWidth="1"/>
    <col min="4" max="4" width="11.7109375" style="1" bestFit="1" customWidth="1"/>
    <col min="5" max="5" width="11.140625" style="1" bestFit="1" customWidth="1"/>
    <col min="6" max="6" width="11.42578125" style="1" bestFit="1" customWidth="1"/>
    <col min="7" max="7" width="19.140625" style="1" bestFit="1" customWidth="1"/>
    <col min="8" max="16384" width="9.140625" style="1"/>
  </cols>
  <sheetData>
    <row r="1" spans="1:7" ht="27">
      <c r="A1" s="51" t="s">
        <v>42</v>
      </c>
      <c r="B1" s="51"/>
      <c r="C1" s="51"/>
      <c r="D1" s="51"/>
      <c r="E1" s="51"/>
      <c r="F1" s="51"/>
      <c r="G1" s="51"/>
    </row>
    <row r="2" spans="1:7" ht="27">
      <c r="A2" s="52" t="s">
        <v>43</v>
      </c>
      <c r="B2" s="52"/>
      <c r="C2" s="52"/>
      <c r="D2" s="52"/>
      <c r="E2" s="52"/>
      <c r="F2" s="52"/>
      <c r="G2" s="52"/>
    </row>
    <row r="3" spans="1:7">
      <c r="A3" s="50" t="s">
        <v>44</v>
      </c>
      <c r="B3" s="50"/>
      <c r="C3" s="50"/>
      <c r="D3" s="50"/>
      <c r="E3" s="50"/>
      <c r="F3" s="50"/>
      <c r="G3" s="50"/>
    </row>
    <row r="4" spans="1:7" ht="48">
      <c r="A4" s="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</row>
    <row r="5" spans="1:7" ht="48">
      <c r="A5" s="3">
        <v>1</v>
      </c>
      <c r="B5" s="19" t="s">
        <v>32</v>
      </c>
      <c r="C5" s="3"/>
      <c r="D5" s="53">
        <v>86200</v>
      </c>
      <c r="E5" s="53">
        <v>85880</v>
      </c>
      <c r="F5" s="57">
        <f>E5/D5*100</f>
        <v>99.62877030162413</v>
      </c>
      <c r="G5" s="55" t="s">
        <v>12</v>
      </c>
    </row>
    <row r="6" spans="1:7" ht="48">
      <c r="A6" s="22"/>
      <c r="B6" s="20" t="s">
        <v>33</v>
      </c>
      <c r="C6" s="4"/>
      <c r="D6" s="54"/>
      <c r="E6" s="54"/>
      <c r="F6" s="58"/>
      <c r="G6" s="56"/>
    </row>
    <row r="7" spans="1:7">
      <c r="A7" s="22"/>
      <c r="B7" s="6" t="s">
        <v>7</v>
      </c>
      <c r="C7" s="7" t="s">
        <v>8</v>
      </c>
      <c r="D7" s="36">
        <v>42700</v>
      </c>
      <c r="E7" s="35">
        <v>39831</v>
      </c>
      <c r="F7" s="32">
        <f>E7/D7*100</f>
        <v>93.28103044496487</v>
      </c>
      <c r="G7" s="2" t="s">
        <v>12</v>
      </c>
    </row>
    <row r="8" spans="1:7" ht="48">
      <c r="A8" s="22"/>
      <c r="B8" s="6" t="s">
        <v>9</v>
      </c>
      <c r="C8" s="6" t="s">
        <v>10</v>
      </c>
      <c r="D8" s="30"/>
      <c r="E8" s="30"/>
      <c r="F8" s="33"/>
      <c r="G8" s="5"/>
    </row>
    <row r="9" spans="1:7">
      <c r="A9" s="22"/>
      <c r="B9" s="6" t="s">
        <v>11</v>
      </c>
      <c r="C9" s="6" t="s">
        <v>45</v>
      </c>
      <c r="D9" s="27">
        <v>39000</v>
      </c>
      <c r="E9" s="36">
        <v>0</v>
      </c>
      <c r="F9" s="34">
        <f t="shared" ref="F9:F18" si="0">E9/D9*100</f>
        <v>0</v>
      </c>
      <c r="G9" s="2" t="s">
        <v>12</v>
      </c>
    </row>
    <row r="10" spans="1:7">
      <c r="A10" s="24" t="s">
        <v>13</v>
      </c>
      <c r="B10" s="6" t="s">
        <v>14</v>
      </c>
      <c r="C10" s="7" t="s">
        <v>15</v>
      </c>
      <c r="D10" s="27">
        <v>8100</v>
      </c>
      <c r="E10" s="37">
        <v>1000</v>
      </c>
      <c r="F10" s="32">
        <f t="shared" si="0"/>
        <v>12.345679012345679</v>
      </c>
      <c r="G10" s="2" t="s">
        <v>12</v>
      </c>
    </row>
    <row r="11" spans="1:7">
      <c r="A11" s="22"/>
      <c r="B11" s="6" t="s">
        <v>16</v>
      </c>
      <c r="C11" s="7" t="s">
        <v>15</v>
      </c>
      <c r="D11" s="27">
        <v>48000</v>
      </c>
      <c r="E11" s="37">
        <v>21600</v>
      </c>
      <c r="F11" s="34">
        <f t="shared" si="0"/>
        <v>45</v>
      </c>
      <c r="G11" s="2" t="s">
        <v>12</v>
      </c>
    </row>
    <row r="12" spans="1:7">
      <c r="A12" s="22"/>
      <c r="B12" s="6" t="s">
        <v>17</v>
      </c>
      <c r="C12" s="7" t="s">
        <v>15</v>
      </c>
      <c r="D12" s="27">
        <v>2100</v>
      </c>
      <c r="E12" s="30">
        <v>0</v>
      </c>
      <c r="F12" s="34">
        <f t="shared" si="0"/>
        <v>0</v>
      </c>
      <c r="G12" s="2" t="s">
        <v>12</v>
      </c>
    </row>
    <row r="13" spans="1:7">
      <c r="A13" s="22"/>
      <c r="B13" s="6" t="s">
        <v>40</v>
      </c>
      <c r="C13" s="7" t="s">
        <v>41</v>
      </c>
      <c r="D13" s="27">
        <v>53000</v>
      </c>
      <c r="E13" s="36">
        <v>53000</v>
      </c>
      <c r="F13" s="34">
        <f t="shared" si="0"/>
        <v>100</v>
      </c>
      <c r="G13" s="2" t="s">
        <v>12</v>
      </c>
    </row>
    <row r="14" spans="1:7" ht="48">
      <c r="A14" s="26"/>
      <c r="B14" s="6" t="s">
        <v>18</v>
      </c>
      <c r="C14" s="6" t="s">
        <v>46</v>
      </c>
      <c r="D14" s="27">
        <v>756000</v>
      </c>
      <c r="E14" s="37">
        <v>755860</v>
      </c>
      <c r="F14" s="28">
        <f t="shared" si="0"/>
        <v>99.981481481481481</v>
      </c>
      <c r="G14" s="2" t="s">
        <v>12</v>
      </c>
    </row>
    <row r="15" spans="1:7" ht="48">
      <c r="A15" s="26"/>
      <c r="B15" s="6" t="s">
        <v>19</v>
      </c>
      <c r="C15" s="6" t="s">
        <v>46</v>
      </c>
      <c r="D15" s="27">
        <v>69600</v>
      </c>
      <c r="E15" s="36">
        <v>69540</v>
      </c>
      <c r="F15" s="28">
        <f t="shared" si="0"/>
        <v>99.913793103448285</v>
      </c>
      <c r="G15" s="2" t="s">
        <v>12</v>
      </c>
    </row>
    <row r="16" spans="1:7">
      <c r="A16" s="24" t="s">
        <v>13</v>
      </c>
      <c r="B16" s="6" t="s">
        <v>20</v>
      </c>
      <c r="C16" s="6" t="s">
        <v>21</v>
      </c>
      <c r="D16" s="27">
        <v>32900</v>
      </c>
      <c r="E16" s="36">
        <v>29400</v>
      </c>
      <c r="F16" s="28">
        <f t="shared" si="0"/>
        <v>89.361702127659569</v>
      </c>
      <c r="G16" s="11" t="s">
        <v>12</v>
      </c>
    </row>
    <row r="17" spans="1:7">
      <c r="A17" s="23" t="s">
        <v>13</v>
      </c>
      <c r="B17" s="6" t="s">
        <v>22</v>
      </c>
      <c r="C17" s="6" t="s">
        <v>23</v>
      </c>
      <c r="D17" s="38">
        <v>5800</v>
      </c>
      <c r="E17" s="37">
        <v>2800</v>
      </c>
      <c r="F17" s="28">
        <f t="shared" si="0"/>
        <v>48.275862068965516</v>
      </c>
      <c r="G17" s="2" t="s">
        <v>12</v>
      </c>
    </row>
    <row r="18" spans="1:7">
      <c r="A18" s="12"/>
      <c r="B18" s="18" t="s">
        <v>34</v>
      </c>
      <c r="C18" s="18" t="s">
        <v>13</v>
      </c>
      <c r="D18" s="40">
        <f>SUM(D5:D17)</f>
        <v>1143400</v>
      </c>
      <c r="E18" s="40">
        <f>SUM(E5:E17)</f>
        <v>1058911</v>
      </c>
      <c r="F18" s="29">
        <f t="shared" si="0"/>
        <v>92.610722406856738</v>
      </c>
      <c r="G18" s="8" t="s">
        <v>12</v>
      </c>
    </row>
    <row r="19" spans="1:7">
      <c r="A19" s="12"/>
      <c r="B19" s="18" t="s">
        <v>35</v>
      </c>
      <c r="C19" s="18" t="s">
        <v>13</v>
      </c>
      <c r="D19" s="40">
        <f>D18</f>
        <v>1143400</v>
      </c>
      <c r="E19" s="40">
        <f>E18</f>
        <v>1058911</v>
      </c>
      <c r="F19" s="31">
        <f>F18</f>
        <v>92.610722406856738</v>
      </c>
      <c r="G19" s="40" t="str">
        <f>G18</f>
        <v>ไม่มี</v>
      </c>
    </row>
    <row r="20" spans="1:7">
      <c r="A20" s="25" t="s">
        <v>13</v>
      </c>
      <c r="B20" s="6" t="s">
        <v>24</v>
      </c>
      <c r="C20" s="21" t="s">
        <v>25</v>
      </c>
      <c r="D20" s="27">
        <v>5100</v>
      </c>
      <c r="E20" s="36">
        <v>4900</v>
      </c>
      <c r="F20" s="28">
        <f t="shared" ref="F20:F28" si="1">E20/D20*100</f>
        <v>96.078431372549019</v>
      </c>
      <c r="G20" s="2" t="s">
        <v>12</v>
      </c>
    </row>
    <row r="21" spans="1:7">
      <c r="A21" s="24" t="s">
        <v>13</v>
      </c>
      <c r="B21" s="6" t="s">
        <v>26</v>
      </c>
      <c r="C21" s="6" t="s">
        <v>27</v>
      </c>
      <c r="D21" s="27">
        <v>12400</v>
      </c>
      <c r="E21" s="41">
        <v>19300</v>
      </c>
      <c r="F21" s="42">
        <f t="shared" si="1"/>
        <v>155.64516129032256</v>
      </c>
      <c r="G21" s="43" t="s">
        <v>47</v>
      </c>
    </row>
    <row r="22" spans="1:7">
      <c r="A22" s="22" t="s">
        <v>13</v>
      </c>
      <c r="B22" s="6" t="s">
        <v>36</v>
      </c>
      <c r="C22" s="12" t="s">
        <v>37</v>
      </c>
      <c r="D22" s="27">
        <v>29700</v>
      </c>
      <c r="E22" s="36">
        <v>29700</v>
      </c>
      <c r="F22" s="39">
        <f t="shared" si="1"/>
        <v>100</v>
      </c>
      <c r="G22" s="2" t="s">
        <v>12</v>
      </c>
    </row>
    <row r="23" spans="1:7" ht="43.5">
      <c r="A23" s="24" t="s">
        <v>13</v>
      </c>
      <c r="B23" s="21" t="s">
        <v>39</v>
      </c>
      <c r="C23" s="6" t="s">
        <v>28</v>
      </c>
      <c r="D23" s="27">
        <v>685000</v>
      </c>
      <c r="E23" s="44">
        <v>946000</v>
      </c>
      <c r="F23" s="42">
        <f t="shared" si="1"/>
        <v>138.10218978102188</v>
      </c>
      <c r="G23" s="43" t="s">
        <v>47</v>
      </c>
    </row>
    <row r="24" spans="1:7" ht="43.5">
      <c r="A24" s="23"/>
      <c r="B24" s="21" t="s">
        <v>38</v>
      </c>
      <c r="C24" s="6" t="s">
        <v>28</v>
      </c>
      <c r="D24" s="27">
        <v>1187333</v>
      </c>
      <c r="E24" s="36">
        <v>542100</v>
      </c>
      <c r="F24" s="28">
        <f t="shared" si="1"/>
        <v>45.656947124353486</v>
      </c>
      <c r="G24" s="2" t="s">
        <v>12</v>
      </c>
    </row>
    <row r="25" spans="1:7" ht="43.5">
      <c r="A25" s="15">
        <v>2</v>
      </c>
      <c r="B25" s="21" t="s">
        <v>29</v>
      </c>
      <c r="C25" s="7" t="s">
        <v>30</v>
      </c>
      <c r="D25" s="36">
        <v>30000</v>
      </c>
      <c r="E25" s="36">
        <v>30000</v>
      </c>
      <c r="F25" s="39">
        <f t="shared" si="1"/>
        <v>100</v>
      </c>
      <c r="G25" s="2" t="s">
        <v>12</v>
      </c>
    </row>
    <row r="26" spans="1:7" ht="43.5">
      <c r="A26" s="15">
        <v>3</v>
      </c>
      <c r="B26" s="21" t="s">
        <v>48</v>
      </c>
      <c r="C26" s="21" t="s">
        <v>49</v>
      </c>
      <c r="D26" s="36">
        <v>5000</v>
      </c>
      <c r="E26" s="36">
        <v>0</v>
      </c>
      <c r="F26" s="39">
        <v>0</v>
      </c>
      <c r="G26" s="2" t="s">
        <v>12</v>
      </c>
    </row>
    <row r="27" spans="1:7" ht="43.5">
      <c r="A27" s="15">
        <v>4</v>
      </c>
      <c r="B27" s="21" t="s">
        <v>50</v>
      </c>
      <c r="C27" s="21" t="s">
        <v>51</v>
      </c>
      <c r="D27" s="36">
        <v>5700</v>
      </c>
      <c r="E27" s="36">
        <v>0</v>
      </c>
      <c r="F27" s="39">
        <v>0</v>
      </c>
      <c r="G27" s="2" t="s">
        <v>12</v>
      </c>
    </row>
    <row r="28" spans="1:7">
      <c r="A28" s="45"/>
      <c r="B28" s="45" t="s">
        <v>31</v>
      </c>
      <c r="C28" s="46"/>
      <c r="D28" s="47">
        <f>SUM(D19:D27)</f>
        <v>3103633</v>
      </c>
      <c r="E28" s="47">
        <f>SUM(E19:E27)</f>
        <v>2630911</v>
      </c>
      <c r="F28" s="48">
        <f t="shared" si="1"/>
        <v>84.768753264319585</v>
      </c>
      <c r="G28" s="45" t="s">
        <v>12</v>
      </c>
    </row>
    <row r="30" spans="1:7">
      <c r="B30" s="9" t="s">
        <v>13</v>
      </c>
      <c r="C30" s="13"/>
      <c r="D30" s="49"/>
      <c r="E30" s="49"/>
      <c r="G30" s="10" t="s">
        <v>13</v>
      </c>
    </row>
    <row r="31" spans="1:7">
      <c r="A31" s="16" t="s">
        <v>13</v>
      </c>
      <c r="B31" s="9"/>
      <c r="C31" s="9"/>
      <c r="D31" s="14"/>
      <c r="E31" s="17"/>
      <c r="G31" s="10" t="s">
        <v>13</v>
      </c>
    </row>
  </sheetData>
  <mergeCells count="8">
    <mergeCell ref="D30:E30"/>
    <mergeCell ref="A3:G3"/>
    <mergeCell ref="A1:G1"/>
    <mergeCell ref="A2:G2"/>
    <mergeCell ref="D5:D6"/>
    <mergeCell ref="G5:G6"/>
    <mergeCell ref="E5:E6"/>
    <mergeCell ref="F5:F6"/>
  </mergeCells>
  <pageMargins left="7.874015748031496E-2" right="7.874015748031496E-2" top="0.19685039370078741" bottom="0.11811023622047245" header="0.31496062992125984" footer="0.31496062992125984"/>
  <pageSetup paperSize="9" orientation="landscape" horizontalDpi="4294967292" r:id="rId1"/>
  <ignoredErrors>
    <ignoredError sqref="F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รายงานผลผการใช้จ่ายงบประมาณ</vt:lpstr>
      <vt:lpstr>รายงานผลผการใช้จ่ายงบประมาณ!Print_Titles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Chotwiwat Phimsaeng</cp:lastModifiedBy>
  <cp:lastPrinted>2026-07-27T04:28:11Z</cp:lastPrinted>
  <dcterms:created xsi:type="dcterms:W3CDTF">2024-01-18T04:01:17Z</dcterms:created>
  <dcterms:modified xsi:type="dcterms:W3CDTF">2026-07-27T04:39:49Z</dcterms:modified>
</cp:coreProperties>
</file>